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525" windowHeight="7005"/>
  </bookViews>
  <sheets>
    <sheet name="2019年符合公示条件车辆统计表（单位购车）-比亚迪" sheetId="1" r:id="rId1"/>
  </sheets>
  <definedNames>
    <definedName name="_xlnm._FilterDatabase" localSheetId="0" hidden="1">'2019年符合公示条件车辆统计表（单位购车）-比亚迪'!$A$2:$W$12</definedName>
  </definedNames>
  <calcPr calcId="124519"/>
</workbook>
</file>

<file path=xl/calcChain.xml><?xml version="1.0" encoding="utf-8"?>
<calcChain xmlns="http://schemas.openxmlformats.org/spreadsheetml/2006/main">
  <c r="S13" i="1"/>
  <c r="R13"/>
  <c r="P12"/>
  <c r="P11"/>
  <c r="P10"/>
  <c r="P9"/>
  <c r="P8"/>
  <c r="P7"/>
  <c r="P6"/>
  <c r="P5"/>
  <c r="P4"/>
  <c r="P3"/>
</calcChain>
</file>

<file path=xl/sharedStrings.xml><?xml version="1.0" encoding="utf-8"?>
<sst xmlns="http://schemas.openxmlformats.org/spreadsheetml/2006/main" count="131" uniqueCount="65">
  <si>
    <t>序号</t>
  </si>
  <si>
    <t>生产企业</t>
  </si>
  <si>
    <t>经销商</t>
  </si>
  <si>
    <t>车辆种类</t>
  </si>
  <si>
    <t>车辆型号</t>
  </si>
  <si>
    <t>车辆牌照</t>
  </si>
  <si>
    <t>车辆识别代码</t>
  </si>
  <si>
    <t>行驶证时间</t>
  </si>
  <si>
    <t>发票号</t>
  </si>
  <si>
    <t>发票时间</t>
  </si>
  <si>
    <t>是否取得国家补贴资金</t>
  </si>
  <si>
    <t>国家补贴清算文件及文件号</t>
  </si>
  <si>
    <t>累计行驶里程</t>
  </si>
  <si>
    <t>西安市内里程</t>
  </si>
  <si>
    <t>西安市内里程占比</t>
  </si>
  <si>
    <t>国、地补配套比例</t>
  </si>
  <si>
    <t>国补金额（万元）</t>
  </si>
  <si>
    <t>核定地补金额（万元）</t>
  </si>
  <si>
    <t>比亚迪汽车工业有限公司</t>
  </si>
  <si>
    <t>西安城投亚迪汽车服务有限责任公司</t>
  </si>
  <si>
    <t>西安市公共交通总公司第八分公司</t>
  </si>
  <si>
    <t>纯电动公交车</t>
  </si>
  <si>
    <t>BYD6100LSEV4</t>
  </si>
  <si>
    <t>陕A06291D</t>
  </si>
  <si>
    <t>LC06S24PXJ1000127</t>
  </si>
  <si>
    <t>00701200</t>
  </si>
  <si>
    <t>是</t>
  </si>
  <si>
    <t>财建［2021］345号深圳</t>
  </si>
  <si>
    <t>1:0.5</t>
  </si>
  <si>
    <t>陕A03342D</t>
  </si>
  <si>
    <t>LC06S24P0J1000136</t>
  </si>
  <si>
    <t>00701201</t>
  </si>
  <si>
    <t>坪山区发展和改革局关于下达2019年度新能源汽车推广应用补助资金的通知 深圳</t>
  </si>
  <si>
    <t>西安市公共交通总公司第五公司</t>
  </si>
  <si>
    <t>陕A05850D</t>
  </si>
  <si>
    <t>LC06S24PXJ1000208</t>
  </si>
  <si>
    <t>00701225</t>
  </si>
  <si>
    <t>BYD6122LGEV1</t>
  </si>
  <si>
    <t>陕A03127D</t>
  </si>
  <si>
    <t>LC06S24S1J0001001</t>
  </si>
  <si>
    <t>00701328</t>
  </si>
  <si>
    <t>浙财建[2021]160号杭州</t>
  </si>
  <si>
    <t>陕A00234D</t>
  </si>
  <si>
    <t>LC06S24S1J0001015</t>
  </si>
  <si>
    <t>00701339</t>
  </si>
  <si>
    <t>陕A03571D</t>
  </si>
  <si>
    <t>LC06S24SXJ0001028</t>
  </si>
  <si>
    <t>00701348</t>
  </si>
  <si>
    <t>西安市公共交通总公司第二公司</t>
  </si>
  <si>
    <t>陕A00636D</t>
  </si>
  <si>
    <t>LC06S24S5J0000871</t>
  </si>
  <si>
    <t>00701425</t>
  </si>
  <si>
    <t>陕A06878D</t>
  </si>
  <si>
    <t>LC06S24SXJ0000882</t>
  </si>
  <si>
    <t>00701606</t>
  </si>
  <si>
    <t>陕A02153D</t>
  </si>
  <si>
    <t>LC06S24S1K0000206</t>
  </si>
  <si>
    <t>00701853</t>
  </si>
  <si>
    <t>宁财企[2022]89号南京</t>
  </si>
  <si>
    <t>陕A02657D</t>
  </si>
  <si>
    <t>LC06S24S2K0000263</t>
  </si>
  <si>
    <t>00701872</t>
  </si>
  <si>
    <t>合计</t>
  </si>
  <si>
    <t>购车用户</t>
    <phoneticPr fontId="6" type="noConversion"/>
  </si>
  <si>
    <t>第五批符合条件的新能源汽车汇总表</t>
    <phoneticPr fontId="6" type="noConversion"/>
  </si>
</sst>
</file>

<file path=xl/styles.xml><?xml version="1.0" encoding="utf-8"?>
<styleSheet xmlns="http://schemas.openxmlformats.org/spreadsheetml/2006/main">
  <numFmts count="1">
    <numFmt numFmtId="178" formatCode="yyyy/m/d;@"/>
  </numFmts>
  <fonts count="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">
    <cellStyle name="常规" xfId="0" builtinId="0"/>
    <cellStyle name="常规 10 2" xfId="1"/>
    <cellStyle name="常规 15" xfId="4"/>
    <cellStyle name="常规 2 7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3"/>
  <sheetViews>
    <sheetView tabSelected="1" workbookViewId="0">
      <pane xSplit="1" ySplit="2" topLeftCell="C3" activePane="bottomRight" state="frozen"/>
      <selection pane="topRight"/>
      <selection pane="bottomLeft"/>
      <selection pane="bottomRight" activeCell="F32" sqref="F32"/>
    </sheetView>
  </sheetViews>
  <sheetFormatPr defaultColWidth="9" defaultRowHeight="13.5"/>
  <cols>
    <col min="1" max="1" width="5.75" style="2" customWidth="1"/>
    <col min="2" max="2" width="25" style="3" customWidth="1"/>
    <col min="3" max="3" width="33.875" style="3" customWidth="1"/>
    <col min="4" max="4" width="34.375" style="3" customWidth="1"/>
    <col min="5" max="5" width="17.5" style="3" customWidth="1"/>
    <col min="6" max="6" width="13.625" style="3" customWidth="1"/>
    <col min="7" max="7" width="11" style="3" customWidth="1"/>
    <col min="8" max="8" width="18.625" style="4" customWidth="1"/>
    <col min="9" max="9" width="11.875" style="5" customWidth="1"/>
    <col min="10" max="10" width="10.875" style="3" customWidth="1"/>
    <col min="11" max="11" width="10.375" style="5" customWidth="1"/>
    <col min="12" max="12" width="8.5" style="3" customWidth="1"/>
    <col min="13" max="16" width="12.375" style="3" customWidth="1"/>
    <col min="17" max="17" width="8.375" style="6" customWidth="1"/>
    <col min="18" max="18" width="9.125" style="3" customWidth="1"/>
    <col min="19" max="19" width="11.375" style="3" customWidth="1"/>
    <col min="20" max="20" width="10.625"/>
    <col min="21" max="21" width="11.75"/>
    <col min="22" max="22" width="12.875"/>
  </cols>
  <sheetData>
    <row r="1" spans="1:19" ht="24">
      <c r="A1" s="27" t="s">
        <v>64</v>
      </c>
      <c r="B1" s="28"/>
      <c r="C1" s="28"/>
      <c r="D1" s="28"/>
      <c r="E1" s="28"/>
      <c r="F1" s="28"/>
      <c r="G1" s="28"/>
      <c r="H1" s="29"/>
      <c r="I1" s="30"/>
      <c r="J1" s="28"/>
      <c r="K1" s="30"/>
      <c r="L1" s="28"/>
      <c r="M1" s="28"/>
      <c r="N1" s="28"/>
      <c r="O1" s="28"/>
      <c r="P1" s="28"/>
      <c r="Q1" s="31"/>
      <c r="R1" s="28"/>
      <c r="S1" s="28"/>
    </row>
    <row r="2" spans="1:19" s="1" customFormat="1" ht="36">
      <c r="A2" s="7" t="s">
        <v>0</v>
      </c>
      <c r="B2" s="8" t="s">
        <v>1</v>
      </c>
      <c r="C2" s="8" t="s">
        <v>2</v>
      </c>
      <c r="D2" s="8" t="s">
        <v>63</v>
      </c>
      <c r="E2" s="8" t="s">
        <v>3</v>
      </c>
      <c r="F2" s="8" t="s">
        <v>4</v>
      </c>
      <c r="G2" s="8" t="s">
        <v>5</v>
      </c>
      <c r="H2" s="9" t="s">
        <v>6</v>
      </c>
      <c r="I2" s="12" t="s">
        <v>7</v>
      </c>
      <c r="J2" s="13" t="s">
        <v>8</v>
      </c>
      <c r="K2" s="12" t="s">
        <v>9</v>
      </c>
      <c r="L2" s="14" t="s">
        <v>10</v>
      </c>
      <c r="M2" s="14" t="s">
        <v>11</v>
      </c>
      <c r="N2" s="15" t="s">
        <v>12</v>
      </c>
      <c r="O2" s="13" t="s">
        <v>13</v>
      </c>
      <c r="P2" s="16" t="s">
        <v>14</v>
      </c>
      <c r="Q2" s="22" t="s">
        <v>15</v>
      </c>
      <c r="R2" s="13" t="s">
        <v>16</v>
      </c>
      <c r="S2" s="13" t="s">
        <v>17</v>
      </c>
    </row>
    <row r="3" spans="1:19" ht="20.100000000000001" customHeight="1">
      <c r="A3" s="10">
        <v>1</v>
      </c>
      <c r="B3" s="11" t="s">
        <v>18</v>
      </c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7">
        <v>43486</v>
      </c>
      <c r="J3" s="11" t="s">
        <v>25</v>
      </c>
      <c r="K3" s="17">
        <v>43482</v>
      </c>
      <c r="L3" s="18" t="s">
        <v>26</v>
      </c>
      <c r="M3" s="19" t="s">
        <v>27</v>
      </c>
      <c r="N3" s="20">
        <v>20422.136999999999</v>
      </c>
      <c r="O3" s="19">
        <v>20250.856400000001</v>
      </c>
      <c r="P3" s="21">
        <f>O3/N3</f>
        <v>0.99161299329252395</v>
      </c>
      <c r="Q3" s="23" t="s">
        <v>28</v>
      </c>
      <c r="R3" s="24">
        <v>19.8</v>
      </c>
      <c r="S3" s="25">
        <v>9.9</v>
      </c>
    </row>
    <row r="4" spans="1:19" ht="20.100000000000001" customHeight="1">
      <c r="A4" s="10">
        <v>2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29</v>
      </c>
      <c r="H4" s="11" t="s">
        <v>30</v>
      </c>
      <c r="I4" s="17">
        <v>43486</v>
      </c>
      <c r="J4" s="11" t="s">
        <v>31</v>
      </c>
      <c r="K4" s="17">
        <v>43482</v>
      </c>
      <c r="L4" s="18" t="s">
        <v>26</v>
      </c>
      <c r="M4" s="11" t="s">
        <v>32</v>
      </c>
      <c r="N4" s="20">
        <v>20467.326999999899</v>
      </c>
      <c r="O4" s="19">
        <v>20423.605599999999</v>
      </c>
      <c r="P4" s="21">
        <f t="shared" ref="P4:P12" si="0">O4/N4</f>
        <v>0.99786384416490204</v>
      </c>
      <c r="Q4" s="23" t="s">
        <v>28</v>
      </c>
      <c r="R4" s="24">
        <v>19.8</v>
      </c>
      <c r="S4" s="25">
        <v>9.9</v>
      </c>
    </row>
    <row r="5" spans="1:19" ht="20.100000000000001" customHeight="1">
      <c r="A5" s="10">
        <v>3</v>
      </c>
      <c r="B5" s="11" t="s">
        <v>18</v>
      </c>
      <c r="C5" s="11" t="s">
        <v>19</v>
      </c>
      <c r="D5" s="11" t="s">
        <v>33</v>
      </c>
      <c r="E5" s="11" t="s">
        <v>21</v>
      </c>
      <c r="F5" s="11" t="s">
        <v>22</v>
      </c>
      <c r="G5" s="11" t="s">
        <v>34</v>
      </c>
      <c r="H5" s="11" t="s">
        <v>35</v>
      </c>
      <c r="I5" s="17">
        <v>43486</v>
      </c>
      <c r="J5" s="11" t="s">
        <v>36</v>
      </c>
      <c r="K5" s="17">
        <v>43482</v>
      </c>
      <c r="L5" s="18" t="s">
        <v>26</v>
      </c>
      <c r="M5" s="11" t="s">
        <v>32</v>
      </c>
      <c r="N5" s="20">
        <v>20033.7589999999</v>
      </c>
      <c r="O5" s="19">
        <v>19509.004699999899</v>
      </c>
      <c r="P5" s="21">
        <f t="shared" si="0"/>
        <v>0.97380649832115895</v>
      </c>
      <c r="Q5" s="23" t="s">
        <v>28</v>
      </c>
      <c r="R5" s="24">
        <v>19.8</v>
      </c>
      <c r="S5" s="25">
        <v>9.9</v>
      </c>
    </row>
    <row r="6" spans="1:19" ht="20.100000000000001" customHeight="1">
      <c r="A6" s="10">
        <v>4</v>
      </c>
      <c r="B6" s="11" t="s">
        <v>18</v>
      </c>
      <c r="C6" s="11" t="s">
        <v>19</v>
      </c>
      <c r="D6" s="11" t="s">
        <v>33</v>
      </c>
      <c r="E6" s="11" t="s">
        <v>21</v>
      </c>
      <c r="F6" s="11" t="s">
        <v>37</v>
      </c>
      <c r="G6" s="11" t="s">
        <v>38</v>
      </c>
      <c r="H6" s="11" t="s">
        <v>39</v>
      </c>
      <c r="I6" s="17">
        <v>43486</v>
      </c>
      <c r="J6" s="11" t="s">
        <v>40</v>
      </c>
      <c r="K6" s="17">
        <v>43482</v>
      </c>
      <c r="L6" s="18" t="s">
        <v>26</v>
      </c>
      <c r="M6" s="19" t="s">
        <v>41</v>
      </c>
      <c r="N6" s="20">
        <v>20134.924999999901</v>
      </c>
      <c r="O6" s="19">
        <v>20063.2415</v>
      </c>
      <c r="P6" s="21">
        <f t="shared" si="0"/>
        <v>0.99643984271111496</v>
      </c>
      <c r="Q6" s="23" t="s">
        <v>28</v>
      </c>
      <c r="R6" s="24">
        <v>19.8</v>
      </c>
      <c r="S6" s="25">
        <v>9.9</v>
      </c>
    </row>
    <row r="7" spans="1:19" ht="20.100000000000001" customHeight="1">
      <c r="A7" s="10">
        <v>5</v>
      </c>
      <c r="B7" s="11" t="s">
        <v>18</v>
      </c>
      <c r="C7" s="11" t="s">
        <v>19</v>
      </c>
      <c r="D7" s="11" t="s">
        <v>33</v>
      </c>
      <c r="E7" s="11" t="s">
        <v>21</v>
      </c>
      <c r="F7" s="11" t="s">
        <v>37</v>
      </c>
      <c r="G7" s="11" t="s">
        <v>42</v>
      </c>
      <c r="H7" s="11" t="s">
        <v>43</v>
      </c>
      <c r="I7" s="17">
        <v>43486</v>
      </c>
      <c r="J7" s="11" t="s">
        <v>44</v>
      </c>
      <c r="K7" s="17">
        <v>43482</v>
      </c>
      <c r="L7" s="18" t="s">
        <v>26</v>
      </c>
      <c r="M7" s="19" t="s">
        <v>41</v>
      </c>
      <c r="N7" s="20">
        <v>20654.888999999999</v>
      </c>
      <c r="O7" s="19">
        <v>20337.065600000002</v>
      </c>
      <c r="P7" s="21">
        <f t="shared" si="0"/>
        <v>0.98461267935160501</v>
      </c>
      <c r="Q7" s="23" t="s">
        <v>28</v>
      </c>
      <c r="R7" s="24">
        <v>19.8</v>
      </c>
      <c r="S7" s="25">
        <v>9.9</v>
      </c>
    </row>
    <row r="8" spans="1:19" ht="20.100000000000001" customHeight="1">
      <c r="A8" s="10">
        <v>6</v>
      </c>
      <c r="B8" s="11" t="s">
        <v>18</v>
      </c>
      <c r="C8" s="11" t="s">
        <v>19</v>
      </c>
      <c r="D8" s="11" t="s">
        <v>33</v>
      </c>
      <c r="E8" s="11" t="s">
        <v>21</v>
      </c>
      <c r="F8" s="11" t="s">
        <v>37</v>
      </c>
      <c r="G8" s="11" t="s">
        <v>45</v>
      </c>
      <c r="H8" s="11" t="s">
        <v>46</v>
      </c>
      <c r="I8" s="17">
        <v>43492</v>
      </c>
      <c r="J8" s="11" t="s">
        <v>47</v>
      </c>
      <c r="K8" s="17">
        <v>43482</v>
      </c>
      <c r="L8" s="18" t="s">
        <v>26</v>
      </c>
      <c r="M8" s="19" t="s">
        <v>41</v>
      </c>
      <c r="N8" s="20">
        <v>20269.768999999898</v>
      </c>
      <c r="O8" s="19">
        <v>20189.734199999901</v>
      </c>
      <c r="P8" s="21">
        <f t="shared" si="0"/>
        <v>0.99605151889002796</v>
      </c>
      <c r="Q8" s="23" t="s">
        <v>28</v>
      </c>
      <c r="R8" s="24">
        <v>19.8</v>
      </c>
      <c r="S8" s="25">
        <v>9.9</v>
      </c>
    </row>
    <row r="9" spans="1:19" ht="20.100000000000001" customHeight="1">
      <c r="A9" s="10">
        <v>7</v>
      </c>
      <c r="B9" s="11" t="s">
        <v>18</v>
      </c>
      <c r="C9" s="11" t="s">
        <v>19</v>
      </c>
      <c r="D9" s="11" t="s">
        <v>48</v>
      </c>
      <c r="E9" s="11" t="s">
        <v>21</v>
      </c>
      <c r="F9" s="11" t="s">
        <v>37</v>
      </c>
      <c r="G9" s="11" t="s">
        <v>49</v>
      </c>
      <c r="H9" s="11" t="s">
        <v>50</v>
      </c>
      <c r="I9" s="17">
        <v>43492</v>
      </c>
      <c r="J9" s="11" t="s">
        <v>51</v>
      </c>
      <c r="K9" s="17">
        <v>43483</v>
      </c>
      <c r="L9" s="18" t="s">
        <v>26</v>
      </c>
      <c r="M9" s="19" t="s">
        <v>41</v>
      </c>
      <c r="N9" s="20">
        <v>20427.133999999998</v>
      </c>
      <c r="O9" s="19">
        <v>20271.052100000001</v>
      </c>
      <c r="P9" s="21">
        <f t="shared" si="0"/>
        <v>0.99235908963048902</v>
      </c>
      <c r="Q9" s="23" t="s">
        <v>28</v>
      </c>
      <c r="R9" s="24">
        <v>19.8</v>
      </c>
      <c r="S9" s="25">
        <v>9.9</v>
      </c>
    </row>
    <row r="10" spans="1:19" ht="20.100000000000001" customHeight="1">
      <c r="A10" s="10">
        <v>8</v>
      </c>
      <c r="B10" s="11" t="s">
        <v>18</v>
      </c>
      <c r="C10" s="11" t="s">
        <v>19</v>
      </c>
      <c r="D10" s="11" t="s">
        <v>48</v>
      </c>
      <c r="E10" s="11" t="s">
        <v>21</v>
      </c>
      <c r="F10" s="11" t="s">
        <v>37</v>
      </c>
      <c r="G10" s="11" t="s">
        <v>52</v>
      </c>
      <c r="H10" s="11" t="s">
        <v>53</v>
      </c>
      <c r="I10" s="17">
        <v>43492</v>
      </c>
      <c r="J10" s="11" t="s">
        <v>54</v>
      </c>
      <c r="K10" s="17">
        <v>43490</v>
      </c>
      <c r="L10" s="18" t="s">
        <v>26</v>
      </c>
      <c r="M10" s="19" t="s">
        <v>41</v>
      </c>
      <c r="N10" s="20">
        <v>20111.275000000001</v>
      </c>
      <c r="O10" s="19">
        <v>19831.808700000001</v>
      </c>
      <c r="P10" s="21">
        <f t="shared" si="0"/>
        <v>0.986103998876252</v>
      </c>
      <c r="Q10" s="23" t="s">
        <v>28</v>
      </c>
      <c r="R10" s="24">
        <v>19.8</v>
      </c>
      <c r="S10" s="25">
        <v>9.9</v>
      </c>
    </row>
    <row r="11" spans="1:19" ht="20.100000000000001" customHeight="1">
      <c r="A11" s="10">
        <v>9</v>
      </c>
      <c r="B11" s="11" t="s">
        <v>18</v>
      </c>
      <c r="C11" s="11" t="s">
        <v>19</v>
      </c>
      <c r="D11" s="11" t="s">
        <v>48</v>
      </c>
      <c r="E11" s="11" t="s">
        <v>21</v>
      </c>
      <c r="F11" s="11" t="s">
        <v>37</v>
      </c>
      <c r="G11" s="11" t="s">
        <v>55</v>
      </c>
      <c r="H11" s="11" t="s">
        <v>56</v>
      </c>
      <c r="I11" s="17">
        <v>43547</v>
      </c>
      <c r="J11" s="11" t="s">
        <v>57</v>
      </c>
      <c r="K11" s="17">
        <v>43537</v>
      </c>
      <c r="L11" s="18" t="s">
        <v>26</v>
      </c>
      <c r="M11" s="19" t="s">
        <v>58</v>
      </c>
      <c r="N11" s="20">
        <v>20064.257000000001</v>
      </c>
      <c r="O11" s="19">
        <v>19875.970499999901</v>
      </c>
      <c r="P11" s="21">
        <f t="shared" si="0"/>
        <v>0.99061582494681499</v>
      </c>
      <c r="Q11" s="23" t="s">
        <v>28</v>
      </c>
      <c r="R11" s="24">
        <v>19.8</v>
      </c>
      <c r="S11" s="25">
        <v>9.9</v>
      </c>
    </row>
    <row r="12" spans="1:19" ht="20.100000000000001" customHeight="1">
      <c r="A12" s="10">
        <v>10</v>
      </c>
      <c r="B12" s="11" t="s">
        <v>18</v>
      </c>
      <c r="C12" s="11" t="s">
        <v>19</v>
      </c>
      <c r="D12" s="11" t="s">
        <v>48</v>
      </c>
      <c r="E12" s="11" t="s">
        <v>21</v>
      </c>
      <c r="F12" s="11" t="s">
        <v>37</v>
      </c>
      <c r="G12" s="11" t="s">
        <v>59</v>
      </c>
      <c r="H12" s="11" t="s">
        <v>60</v>
      </c>
      <c r="I12" s="17">
        <v>43547</v>
      </c>
      <c r="J12" s="11" t="s">
        <v>61</v>
      </c>
      <c r="K12" s="17">
        <v>43537</v>
      </c>
      <c r="L12" s="18" t="s">
        <v>26</v>
      </c>
      <c r="M12" s="19" t="s">
        <v>58</v>
      </c>
      <c r="N12" s="20">
        <v>20445.647000000001</v>
      </c>
      <c r="O12" s="19">
        <v>20250.407399999898</v>
      </c>
      <c r="P12" s="21">
        <f t="shared" si="0"/>
        <v>0.99045079864676799</v>
      </c>
      <c r="Q12" s="23" t="s">
        <v>28</v>
      </c>
      <c r="R12" s="24">
        <v>19.8</v>
      </c>
      <c r="S12" s="25">
        <v>9.9</v>
      </c>
    </row>
    <row r="13" spans="1:19">
      <c r="A13" s="32" t="s">
        <v>62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26">
        <f>SUM(R3:R12)</f>
        <v>198</v>
      </c>
      <c r="S13" s="26">
        <f>SUM(S3:S12)</f>
        <v>99</v>
      </c>
    </row>
  </sheetData>
  <autoFilter ref="A2:W12">
    <extLst/>
  </autoFilter>
  <mergeCells count="2">
    <mergeCell ref="A1:S1"/>
    <mergeCell ref="A13:Q13"/>
  </mergeCells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2019年符合公示条件车辆统计表（单位购车）-比亚迪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2022-10-21T07:00:54Z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75FE3C0900434AD0AA9D5EAA50F28F68</vt:lpwstr>
  </property>
</Properties>
</file>